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technika'!$B$1:$T$24</definedName>
  </definedNames>
  <calcPr calcId="145621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9" i="1"/>
  <c r="P10" i="1"/>
  <c r="P11" i="1"/>
  <c r="P12" i="1"/>
  <c r="P13" i="1"/>
  <c r="P14" i="1"/>
  <c r="P15" i="1"/>
  <c r="S8" i="1" l="1"/>
  <c r="T8" i="1"/>
  <c r="P8" i="1"/>
  <c r="P7" i="1" l="1"/>
  <c r="Q18" i="1" l="1"/>
  <c r="S7" i="1" l="1"/>
  <c r="R18" i="1" s="1"/>
  <c r="T7" i="1"/>
</calcChain>
</file>

<file path=xl/sharedStrings.xml><?xml version="1.0" encoding="utf-8"?>
<sst xmlns="http://schemas.openxmlformats.org/spreadsheetml/2006/main" count="77" uniqueCount="62">
  <si>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</si>
  <si>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</si>
  <si>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</si>
  <si>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</si>
  <si>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</si>
  <si>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</si>
  <si>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</si>
  <si>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</si>
  <si>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</si>
  <si>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</si>
  <si>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</si>
  <si>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30236100-3 - Rozšíření paměti </t>
  </si>
  <si>
    <t xml:space="preserve">30237000-9 - Součásti, příslušenství a doplňky pro počítače </t>
  </si>
  <si>
    <t xml:space="preserve">30237200-1 - Počítačová příslušenství </t>
  </si>
  <si>
    <t>30237300-2 - Doplňky k počítačům</t>
  </si>
  <si>
    <t>32581130-9 - Zařízení pro přenos dat pro speciální aplikace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</si>
  <si>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</si>
  <si>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</si>
  <si>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</si>
  <si>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</si>
  <si>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</si>
  <si>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</si>
  <si>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</si>
  <si>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</si>
  <si>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</si>
  <si>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</si>
  <si>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</si>
  <si>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</si>
  <si>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</si>
  <si>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</si>
  <si>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</si>
  <si>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</si>
  <si>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</si>
  <si>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</si>
  <si>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</si>
  <si>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Příloha č. 2 Kupní smlouvy - technická specifikace
Výpočetní technika (III.) 038 - 2021 </t>
  </si>
  <si>
    <t>Přepínač periferií 4:4</t>
  </si>
  <si>
    <t>Přepínač periferií 2:4</t>
  </si>
  <si>
    <t>Kabel USB - redukce</t>
  </si>
  <si>
    <t>Kabel USB-C</t>
  </si>
  <si>
    <t>Kabel HDMI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</si>
  <si>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</si>
  <si>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</si>
  <si>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SGS-2019-021</t>
  </si>
  <si>
    <t>Rozšíření k i.č.: 251741, 251742, 251743</t>
  </si>
  <si>
    <t>Rozšíření k i.č.: 251741, 251742</t>
  </si>
  <si>
    <t>Ing. Jindřich Kňourek, Ph.D.,
Tel.: 603 796 874</t>
  </si>
  <si>
    <t>Teslova 1240/5b, 
301 00 Plzeň,
Nové technologie-výzkumné centrum -
Modelování a simulace technických systémů,
místnost TC 207</t>
  </si>
  <si>
    <t>Paměť RAM pro notebook</t>
  </si>
  <si>
    <t>Paměť komaptibilní pro notebook HP ZBook Firefly 15 G7  v.č. 5Y0K3Z2 – 6x 32 GB.</t>
  </si>
  <si>
    <t>Dokovací stanice pro notebook</t>
  </si>
  <si>
    <t xml:space="preserve">Kompatibilní s typem HP EliteBook 840 G6.
Minimální požadavky: 
2x USB-C (1x pro přenos dat a napájení externích zařízení do 15W, 1x pro připojení k notebooku), 
4x USB 3.2 Gen1, 
2x DisplayPort 1.4 (podpora rozlišení 4K UHD při min. 60Hz), 
1x HDMI, 
1x kombinovaný konektor sluchátek/mikrofonu, 
1x RJ-45, délka kabelu pro připojení k notebooku min. 80 cm, USB-C konektor jako koncovka kabelu pro připojení k notebooku.
Příkon min. 120 W.  </t>
  </si>
  <si>
    <t>Přepínač sdílených periferií 2 x 4 USB 3.2 Gen1 (výběr portu pomocí vzdáleného voliče portů pro pohodlné umístění přepínače, micro USB napájecí konektor pro další napájení).</t>
  </si>
  <si>
    <t>Přepínač sdílených periferií 4 x 4 USB 3.2 Gen1 (výběr portu pomocí vzdáleného voliče portů pro pohodlné umístění přepínače, micro USB napájecí konektor pro další napájení).</t>
  </si>
  <si>
    <t>Kabel USB 3.2, USB-A male to USB-C male, 2 m.</t>
  </si>
  <si>
    <t>Kabel USB 3.2, Thunderbolt, USB-C male to USB-C male, 1 m.</t>
  </si>
  <si>
    <t>Kabel USB 3.2, USB-C male to USB-C male, 1 m.</t>
  </si>
  <si>
    <t>Kabel HDMI 2.1, min. 4K@60Hz , min. 1,2 m.</t>
  </si>
  <si>
    <t>Myš ergonomická</t>
  </si>
  <si>
    <t>Min. 6 tlačítek.
Rozlišení min. 2400 DPI.
Napájení: integrovaná baterie (možnost dobíjení přes USB kabel).
Dosah až 10 m.
Ergonomický design pro správné držení.</t>
  </si>
  <si>
    <t>Denisa Hrubá, 
Tel.: 37763 1856</t>
  </si>
  <si>
    <t>Univerzitní 8,
301 00 Plzeň, 
Rektorát - Školící a ubytovací zařízení Nečtiny,
místnost UR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</si>
</sst>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3" fillId="0" borderId="0"/>
  </cellStyleXfs>
  <cellXfs count="14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3" fontId="0" fillId="2" borderId="20" xfId="0" applyNumberForma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21" xfId="0" applyFont="1" applyFill="1" applyBorder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left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left" vertical="center" wrapText="1" inden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27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5"/>
  <sheetViews>
    <sheetView tabSelected="1" zoomScale="38" zoomScaleNormal="38" workbookViewId="0">
      <selection activeCell="R7" sqref="R7:R15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32" style="1" customWidth="1"/>
    <col min="4" max="4" width="12.36328125" style="2" customWidth="1"/>
    <col min="5" max="5" width="10.54296875" style="3" customWidth="1"/>
    <col min="6" max="6" width="11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6.1796875" style="1" customWidth="1"/>
    <col min="11" max="11" width="33.81640625" style="5" customWidth="1"/>
    <col min="12" max="12" width="25.6328125" style="5" hidden="1" customWidth="1"/>
    <col min="13" max="13" width="27.453125" style="5" customWidth="1"/>
    <col min="14" max="14" width="36.453125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8.08984375" style="5" hidden="1" customWidth="1"/>
    <col min="22" max="22" width="50" style="6" customWidth="1"/>
    <col min="23" max="16384" width="8.7265625" style="5"/>
  </cols>
  <sheetData>
    <row r="1" spans="1:22" ht="41" customHeight="1" x14ac:dyDescent="0.35">
      <c r="B1" s="110" t="s">
        <v>35</v>
      </c>
      <c r="C1" s="111"/>
      <c r="D1" s="111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100"/>
      <c r="E3" s="100"/>
      <c r="F3" s="10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100"/>
      <c r="E4" s="100"/>
      <c r="F4" s="100"/>
      <c r="G4" s="100"/>
      <c r="H4" s="10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127" t="s">
        <v>2</v>
      </c>
      <c r="H5" s="128"/>
      <c r="I5" s="1"/>
      <c r="J5" s="5"/>
      <c r="N5" s="1"/>
      <c r="O5" s="19"/>
      <c r="P5" s="19"/>
      <c r="R5" s="18" t="s">
        <v>2</v>
      </c>
      <c r="V5" s="37"/>
    </row>
    <row r="6" spans="1:22" ht="71" customHeight="1" thickTop="1" thickBot="1" x14ac:dyDescent="0.4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32</v>
      </c>
      <c r="I6" s="40" t="s">
        <v>19</v>
      </c>
      <c r="J6" s="39" t="s">
        <v>20</v>
      </c>
      <c r="K6" s="39" t="s">
        <v>42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01" t="s">
        <v>7</v>
      </c>
      <c r="T6" s="44" t="s">
        <v>8</v>
      </c>
      <c r="U6" s="41" t="s">
        <v>25</v>
      </c>
      <c r="V6" s="41" t="s">
        <v>26</v>
      </c>
    </row>
    <row r="7" spans="1:22" ht="48.65" customHeight="1" thickTop="1" x14ac:dyDescent="0.35">
      <c r="A7" s="20"/>
      <c r="B7" s="48">
        <v>1</v>
      </c>
      <c r="C7" s="78" t="s">
        <v>48</v>
      </c>
      <c r="D7" s="49">
        <v>6</v>
      </c>
      <c r="E7" s="50" t="s">
        <v>29</v>
      </c>
      <c r="F7" s="79" t="s">
        <v>49</v>
      </c>
      <c r="G7" s="130"/>
      <c r="H7" s="121"/>
      <c r="I7" s="112" t="s">
        <v>30</v>
      </c>
      <c r="J7" s="115" t="s">
        <v>41</v>
      </c>
      <c r="K7" s="115" t="s">
        <v>43</v>
      </c>
      <c r="L7" s="124"/>
      <c r="M7" s="118" t="s">
        <v>46</v>
      </c>
      <c r="N7" s="118" t="s">
        <v>47</v>
      </c>
      <c r="O7" s="51">
        <v>30</v>
      </c>
      <c r="P7" s="52">
        <f>D7*Q7</f>
        <v>23100</v>
      </c>
      <c r="Q7" s="53">
        <v>3850</v>
      </c>
      <c r="R7" s="135"/>
      <c r="S7" s="54">
        <f>D7*R7</f>
        <v>0</v>
      </c>
      <c r="T7" s="55" t="str">
        <f t="shared" ref="T7" si="0">IF(ISNUMBER(R7), IF(R7&gt;Q7,"NEVYHOVUJE","VYHOVUJE")," ")</f>
        <v xml:space="preserve"> </v>
      </c>
      <c r="U7" s="98" t="s">
        <v>44</v>
      </c>
      <c r="V7" s="50" t="s">
        <v>11</v>
      </c>
    </row>
    <row r="8" spans="1:22" ht="162" customHeight="1" x14ac:dyDescent="0.35">
      <c r="A8" s="20"/>
      <c r="B8" s="56">
        <v>2</v>
      </c>
      <c r="C8" s="80" t="s">
        <v>50</v>
      </c>
      <c r="D8" s="57">
        <v>2</v>
      </c>
      <c r="E8" s="58" t="s">
        <v>29</v>
      </c>
      <c r="F8" s="81" t="s">
        <v>51</v>
      </c>
      <c r="G8" s="131"/>
      <c r="H8" s="122"/>
      <c r="I8" s="113"/>
      <c r="J8" s="116"/>
      <c r="K8" s="116"/>
      <c r="L8" s="125"/>
      <c r="M8" s="119"/>
      <c r="N8" s="119"/>
      <c r="O8" s="59">
        <v>90</v>
      </c>
      <c r="P8" s="60">
        <f>D8*Q8</f>
        <v>6400</v>
      </c>
      <c r="Q8" s="61">
        <v>3200</v>
      </c>
      <c r="R8" s="136"/>
      <c r="S8" s="62">
        <f>D8*R8</f>
        <v>0</v>
      </c>
      <c r="T8" s="63" t="str">
        <f t="shared" ref="T8" si="1">IF(ISNUMBER(R8), IF(R8&gt;Q8,"NEVYHOVUJE","VYHOVUJE")," ")</f>
        <v xml:space="preserve"> </v>
      </c>
      <c r="U8" s="58" t="s">
        <v>45</v>
      </c>
      <c r="V8" s="58" t="s">
        <v>12</v>
      </c>
    </row>
    <row r="9" spans="1:22" ht="41.4" customHeight="1" x14ac:dyDescent="0.35">
      <c r="A9" s="20"/>
      <c r="B9" s="64">
        <v>3</v>
      </c>
      <c r="C9" s="65" t="s">
        <v>36</v>
      </c>
      <c r="D9" s="66">
        <v>1</v>
      </c>
      <c r="E9" s="99" t="s">
        <v>29</v>
      </c>
      <c r="F9" s="82" t="s">
        <v>53</v>
      </c>
      <c r="G9" s="132"/>
      <c r="H9" s="122"/>
      <c r="I9" s="113"/>
      <c r="J9" s="116"/>
      <c r="K9" s="116"/>
      <c r="L9" s="125"/>
      <c r="M9" s="119"/>
      <c r="N9" s="119"/>
      <c r="O9" s="67">
        <v>10</v>
      </c>
      <c r="P9" s="60">
        <f>D9*Q9</f>
        <v>2250</v>
      </c>
      <c r="Q9" s="68">
        <v>2250</v>
      </c>
      <c r="R9" s="137"/>
      <c r="S9" s="62">
        <f>D9*R9</f>
        <v>0</v>
      </c>
      <c r="T9" s="63" t="str">
        <f t="shared" ref="T9:T15" si="2">IF(ISNUMBER(R9), IF(R9&gt;Q9,"NEVYHOVUJE","VYHOVUJE")," ")</f>
        <v xml:space="preserve"> </v>
      </c>
      <c r="U9" s="129"/>
      <c r="V9" s="99" t="s">
        <v>14</v>
      </c>
    </row>
    <row r="10" spans="1:22" ht="45.65" customHeight="1" x14ac:dyDescent="0.35">
      <c r="A10" s="20"/>
      <c r="B10" s="64">
        <v>4</v>
      </c>
      <c r="C10" s="65" t="s">
        <v>37</v>
      </c>
      <c r="D10" s="66">
        <v>2</v>
      </c>
      <c r="E10" s="99" t="s">
        <v>29</v>
      </c>
      <c r="F10" s="82" t="s">
        <v>52</v>
      </c>
      <c r="G10" s="132"/>
      <c r="H10" s="122"/>
      <c r="I10" s="113"/>
      <c r="J10" s="116"/>
      <c r="K10" s="116"/>
      <c r="L10" s="125"/>
      <c r="M10" s="119"/>
      <c r="N10" s="119"/>
      <c r="O10" s="67">
        <v>10</v>
      </c>
      <c r="P10" s="60">
        <f>D10*Q10</f>
        <v>3500</v>
      </c>
      <c r="Q10" s="68">
        <v>1750</v>
      </c>
      <c r="R10" s="137"/>
      <c r="S10" s="62">
        <f>D10*R10</f>
        <v>0</v>
      </c>
      <c r="T10" s="63" t="str">
        <f t="shared" si="2"/>
        <v xml:space="preserve"> </v>
      </c>
      <c r="U10" s="116"/>
      <c r="V10" s="99" t="s">
        <v>14</v>
      </c>
    </row>
    <row r="11" spans="1:22" ht="24.65" customHeight="1" x14ac:dyDescent="0.35">
      <c r="A11" s="20"/>
      <c r="B11" s="64">
        <v>5</v>
      </c>
      <c r="C11" s="65" t="s">
        <v>38</v>
      </c>
      <c r="D11" s="66">
        <v>3</v>
      </c>
      <c r="E11" s="99" t="s">
        <v>29</v>
      </c>
      <c r="F11" s="82" t="s">
        <v>54</v>
      </c>
      <c r="G11" s="132"/>
      <c r="H11" s="122"/>
      <c r="I11" s="113"/>
      <c r="J11" s="116"/>
      <c r="K11" s="116"/>
      <c r="L11" s="125"/>
      <c r="M11" s="119"/>
      <c r="N11" s="119"/>
      <c r="O11" s="67">
        <v>10</v>
      </c>
      <c r="P11" s="60">
        <f>D11*Q11</f>
        <v>750</v>
      </c>
      <c r="Q11" s="68">
        <v>250</v>
      </c>
      <c r="R11" s="137"/>
      <c r="S11" s="62">
        <f>D11*R11</f>
        <v>0</v>
      </c>
      <c r="T11" s="63" t="str">
        <f t="shared" si="2"/>
        <v xml:space="preserve"> </v>
      </c>
      <c r="U11" s="116"/>
      <c r="V11" s="99" t="s">
        <v>15</v>
      </c>
    </row>
    <row r="12" spans="1:22" ht="24.65" customHeight="1" x14ac:dyDescent="0.35">
      <c r="A12" s="20"/>
      <c r="B12" s="64">
        <v>6</v>
      </c>
      <c r="C12" s="65" t="s">
        <v>39</v>
      </c>
      <c r="D12" s="66">
        <v>2</v>
      </c>
      <c r="E12" s="99" t="s">
        <v>29</v>
      </c>
      <c r="F12" s="82" t="s">
        <v>55</v>
      </c>
      <c r="G12" s="132"/>
      <c r="H12" s="122"/>
      <c r="I12" s="113"/>
      <c r="J12" s="116"/>
      <c r="K12" s="116"/>
      <c r="L12" s="125"/>
      <c r="M12" s="119"/>
      <c r="N12" s="119"/>
      <c r="O12" s="67">
        <v>10</v>
      </c>
      <c r="P12" s="60">
        <f>D12*Q12</f>
        <v>1000</v>
      </c>
      <c r="Q12" s="68">
        <v>500</v>
      </c>
      <c r="R12" s="137"/>
      <c r="S12" s="62">
        <f>D12*R12</f>
        <v>0</v>
      </c>
      <c r="T12" s="63" t="str">
        <f t="shared" si="2"/>
        <v xml:space="preserve"> </v>
      </c>
      <c r="U12" s="116"/>
      <c r="V12" s="99" t="s">
        <v>15</v>
      </c>
    </row>
    <row r="13" spans="1:22" ht="24.65" customHeight="1" x14ac:dyDescent="0.35">
      <c r="A13" s="20"/>
      <c r="B13" s="64">
        <v>7</v>
      </c>
      <c r="C13" s="65" t="s">
        <v>39</v>
      </c>
      <c r="D13" s="66">
        <v>2</v>
      </c>
      <c r="E13" s="99" t="s">
        <v>29</v>
      </c>
      <c r="F13" s="82" t="s">
        <v>56</v>
      </c>
      <c r="G13" s="132"/>
      <c r="H13" s="122"/>
      <c r="I13" s="113"/>
      <c r="J13" s="116"/>
      <c r="K13" s="116"/>
      <c r="L13" s="125"/>
      <c r="M13" s="119"/>
      <c r="N13" s="119"/>
      <c r="O13" s="67">
        <v>10</v>
      </c>
      <c r="P13" s="60">
        <f>D13*Q13</f>
        <v>400</v>
      </c>
      <c r="Q13" s="68">
        <v>200</v>
      </c>
      <c r="R13" s="137"/>
      <c r="S13" s="62">
        <f>D13*R13</f>
        <v>0</v>
      </c>
      <c r="T13" s="63" t="str">
        <f t="shared" si="2"/>
        <v xml:space="preserve"> </v>
      </c>
      <c r="U13" s="116"/>
      <c r="V13" s="99" t="s">
        <v>15</v>
      </c>
    </row>
    <row r="14" spans="1:22" ht="24.65" customHeight="1" thickBot="1" x14ac:dyDescent="0.4">
      <c r="A14" s="20"/>
      <c r="B14" s="69">
        <v>8</v>
      </c>
      <c r="C14" s="70" t="s">
        <v>40</v>
      </c>
      <c r="D14" s="71">
        <v>3</v>
      </c>
      <c r="E14" s="72" t="s">
        <v>29</v>
      </c>
      <c r="F14" s="83" t="s">
        <v>57</v>
      </c>
      <c r="G14" s="133"/>
      <c r="H14" s="123"/>
      <c r="I14" s="114"/>
      <c r="J14" s="117"/>
      <c r="K14" s="117"/>
      <c r="L14" s="126"/>
      <c r="M14" s="120"/>
      <c r="N14" s="120"/>
      <c r="O14" s="73">
        <v>10</v>
      </c>
      <c r="P14" s="74">
        <f>D14*Q14</f>
        <v>1500</v>
      </c>
      <c r="Q14" s="75">
        <v>500</v>
      </c>
      <c r="R14" s="138"/>
      <c r="S14" s="76">
        <f>D14*R14</f>
        <v>0</v>
      </c>
      <c r="T14" s="77" t="str">
        <f t="shared" si="2"/>
        <v xml:space="preserve"> </v>
      </c>
      <c r="U14" s="117"/>
      <c r="V14" s="72" t="s">
        <v>15</v>
      </c>
    </row>
    <row r="15" spans="1:22" ht="100.75" customHeight="1" thickBot="1" x14ac:dyDescent="0.4">
      <c r="A15" s="20"/>
      <c r="B15" s="84">
        <v>9</v>
      </c>
      <c r="C15" s="85" t="s">
        <v>58</v>
      </c>
      <c r="D15" s="86">
        <v>2</v>
      </c>
      <c r="E15" s="87" t="s">
        <v>29</v>
      </c>
      <c r="F15" s="88" t="s">
        <v>59</v>
      </c>
      <c r="G15" s="134"/>
      <c r="H15" s="97"/>
      <c r="I15" s="95" t="s">
        <v>30</v>
      </c>
      <c r="J15" s="87" t="s">
        <v>31</v>
      </c>
      <c r="K15" s="87"/>
      <c r="L15" s="89"/>
      <c r="M15" s="96" t="s">
        <v>60</v>
      </c>
      <c r="N15" s="96" t="s">
        <v>61</v>
      </c>
      <c r="O15" s="90">
        <v>14</v>
      </c>
      <c r="P15" s="91">
        <f>D15*Q15</f>
        <v>900</v>
      </c>
      <c r="Q15" s="92">
        <v>450</v>
      </c>
      <c r="R15" s="139"/>
      <c r="S15" s="93">
        <f>D15*R15</f>
        <v>0</v>
      </c>
      <c r="T15" s="94" t="str">
        <f t="shared" si="2"/>
        <v xml:space="preserve"> </v>
      </c>
      <c r="U15" s="87"/>
      <c r="V15" s="87" t="s">
        <v>13</v>
      </c>
    </row>
    <row r="16" spans="1:22" ht="17.399999999999999" customHeight="1" thickTop="1" thickBot="1" x14ac:dyDescent="0.4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82.75" customHeight="1" thickTop="1" thickBot="1" x14ac:dyDescent="0.4">
      <c r="B17" s="106" t="s">
        <v>34</v>
      </c>
      <c r="C17" s="106"/>
      <c r="D17" s="106"/>
      <c r="E17" s="106"/>
      <c r="F17" s="106"/>
      <c r="G17" s="106"/>
      <c r="H17" s="106"/>
      <c r="I17" s="106"/>
      <c r="J17" s="21"/>
      <c r="K17" s="21"/>
      <c r="L17" s="7"/>
      <c r="M17" s="7"/>
      <c r="N17" s="7"/>
      <c r="O17" s="22"/>
      <c r="P17" s="22"/>
      <c r="Q17" s="23" t="s">
        <v>9</v>
      </c>
      <c r="R17" s="107" t="s">
        <v>10</v>
      </c>
      <c r="S17" s="108"/>
      <c r="T17" s="109"/>
      <c r="U17" s="24"/>
      <c r="V17" s="25"/>
    </row>
    <row r="18" spans="2:22" ht="43.25" customHeight="1" thickTop="1" thickBot="1" x14ac:dyDescent="0.4">
      <c r="B18" s="102" t="s">
        <v>33</v>
      </c>
      <c r="C18" s="102"/>
      <c r="D18" s="102"/>
      <c r="E18" s="102"/>
      <c r="F18" s="102"/>
      <c r="G18" s="102"/>
      <c r="I18" s="26"/>
      <c r="L18" s="9"/>
      <c r="M18" s="9"/>
      <c r="N18" s="9"/>
      <c r="O18" s="27"/>
      <c r="P18" s="27"/>
      <c r="Q18" s="28">
        <f>SUM(P7:P15)</f>
        <v>39800</v>
      </c>
      <c r="R18" s="103">
        <f>SUM(S7:S15)</f>
        <v>0</v>
      </c>
      <c r="S18" s="104"/>
      <c r="T18" s="105"/>
    </row>
    <row r="19" spans="2:22" ht="15" thickTop="1" x14ac:dyDescent="0.35">
      <c r="H19" s="10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35">
      <c r="B20" s="47"/>
      <c r="C20" s="47"/>
      <c r="D20" s="47"/>
      <c r="E20" s="47"/>
      <c r="F20" s="47"/>
      <c r="G20" s="100"/>
      <c r="H20" s="10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35">
      <c r="B21" s="47"/>
      <c r="C21" s="47"/>
      <c r="D21" s="47"/>
      <c r="E21" s="47"/>
      <c r="F21" s="47"/>
      <c r="G21" s="100"/>
      <c r="H21" s="10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35">
      <c r="B22" s="47"/>
      <c r="C22" s="47"/>
      <c r="D22" s="47"/>
      <c r="E22" s="47"/>
      <c r="F22" s="47"/>
      <c r="G22" s="100"/>
      <c r="H22" s="10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20" customHeight="1" x14ac:dyDescent="0.35">
      <c r="C23" s="21"/>
      <c r="D23" s="29"/>
      <c r="E23" s="21"/>
      <c r="F23" s="21"/>
      <c r="G23" s="100"/>
      <c r="H23" s="10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20" customHeight="1" x14ac:dyDescent="0.3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20" customHeight="1" x14ac:dyDescent="0.35">
      <c r="C25" s="21"/>
      <c r="D25" s="29"/>
      <c r="E25" s="21"/>
      <c r="F25" s="21"/>
      <c r="G25" s="100"/>
      <c r="H25" s="10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20" customHeight="1" x14ac:dyDescent="0.35">
      <c r="C26" s="21"/>
      <c r="D26" s="29"/>
      <c r="E26" s="21"/>
      <c r="F26" s="21"/>
      <c r="G26" s="100"/>
      <c r="H26" s="10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20" customHeight="1" x14ac:dyDescent="0.35">
      <c r="C27" s="21"/>
      <c r="D27" s="29"/>
      <c r="E27" s="21"/>
      <c r="F27" s="21"/>
      <c r="G27" s="100"/>
      <c r="H27" s="10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20" customHeight="1" x14ac:dyDescent="0.35">
      <c r="C28" s="21"/>
      <c r="D28" s="29"/>
      <c r="E28" s="21"/>
      <c r="F28" s="21"/>
      <c r="G28" s="100"/>
      <c r="H28" s="10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20" customHeight="1" x14ac:dyDescent="0.35">
      <c r="C29" s="21"/>
      <c r="D29" s="29"/>
      <c r="E29" s="21"/>
      <c r="F29" s="21"/>
      <c r="G29" s="100"/>
      <c r="H29" s="10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20" customHeight="1" x14ac:dyDescent="0.35">
      <c r="C30" s="21"/>
      <c r="D30" s="29"/>
      <c r="E30" s="21"/>
      <c r="F30" s="21"/>
      <c r="G30" s="100"/>
      <c r="H30" s="10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20" customHeight="1" x14ac:dyDescent="0.35">
      <c r="C31" s="21"/>
      <c r="D31" s="29"/>
      <c r="E31" s="21"/>
      <c r="F31" s="21"/>
      <c r="G31" s="100"/>
      <c r="H31" s="10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20" customHeight="1" x14ac:dyDescent="0.35">
      <c r="C32" s="21"/>
      <c r="D32" s="29"/>
      <c r="E32" s="21"/>
      <c r="F32" s="21"/>
      <c r="G32" s="100"/>
      <c r="H32" s="10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100"/>
      <c r="H33" s="10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100"/>
      <c r="H34" s="10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100"/>
      <c r="H35" s="10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100"/>
      <c r="H36" s="10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100"/>
      <c r="H37" s="10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100"/>
      <c r="H38" s="10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100"/>
      <c r="H39" s="10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100"/>
      <c r="H40" s="10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100"/>
      <c r="H41" s="10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100"/>
      <c r="H42" s="10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100"/>
      <c r="H43" s="10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100"/>
      <c r="H44" s="10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100"/>
      <c r="H45" s="10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100"/>
      <c r="H46" s="10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100"/>
      <c r="H47" s="10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100"/>
      <c r="H48" s="10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100"/>
      <c r="H49" s="10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100"/>
      <c r="H50" s="10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100"/>
      <c r="H51" s="10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100"/>
      <c r="H52" s="10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100"/>
      <c r="H53" s="10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100"/>
      <c r="H54" s="10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100"/>
      <c r="H55" s="10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100"/>
      <c r="H56" s="10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100"/>
      <c r="H57" s="10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100"/>
      <c r="H58" s="10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100"/>
      <c r="H59" s="10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100"/>
      <c r="H60" s="10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100"/>
      <c r="H61" s="10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100"/>
      <c r="H62" s="10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100"/>
      <c r="H63" s="10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100"/>
      <c r="H64" s="10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100"/>
      <c r="H65" s="10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100"/>
      <c r="H66" s="10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100"/>
      <c r="H67" s="10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100"/>
      <c r="H68" s="10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100"/>
      <c r="H69" s="10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100"/>
      <c r="H70" s="10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100"/>
      <c r="H71" s="10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100"/>
      <c r="H72" s="10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100"/>
      <c r="H73" s="10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100"/>
      <c r="H74" s="10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100"/>
      <c r="H75" s="10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100"/>
      <c r="H76" s="10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100"/>
      <c r="H77" s="10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100"/>
      <c r="H78" s="10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100"/>
      <c r="H79" s="10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100"/>
      <c r="H80" s="10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100"/>
      <c r="H81" s="10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100"/>
      <c r="H82" s="10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100"/>
      <c r="H83" s="10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100"/>
      <c r="H84" s="10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100"/>
      <c r="H85" s="10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100"/>
      <c r="H86" s="10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100"/>
      <c r="H87" s="10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100"/>
      <c r="H88" s="10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100"/>
      <c r="H89" s="10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100"/>
      <c r="H90" s="10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100"/>
      <c r="H91" s="10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100"/>
      <c r="H92" s="10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100"/>
      <c r="H93" s="10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100"/>
      <c r="H94" s="10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100"/>
      <c r="H95" s="10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100"/>
      <c r="H96" s="10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100"/>
      <c r="H97" s="10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100"/>
      <c r="H98" s="10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" customHeight="1" x14ac:dyDescent="0.35">
      <c r="C99" s="21"/>
      <c r="D99" s="29"/>
      <c r="E99" s="21"/>
      <c r="F99" s="21"/>
      <c r="G99" s="100"/>
      <c r="H99" s="10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" customHeight="1" x14ac:dyDescent="0.35">
      <c r="C100" s="21"/>
      <c r="D100" s="29"/>
      <c r="E100" s="21"/>
      <c r="F100" s="21"/>
      <c r="G100" s="100"/>
      <c r="H100" s="10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" customHeight="1" x14ac:dyDescent="0.35">
      <c r="C101" s="21"/>
      <c r="D101" s="29"/>
      <c r="E101" s="21"/>
      <c r="F101" s="21"/>
      <c r="G101" s="100"/>
      <c r="H101" s="10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" customHeight="1" x14ac:dyDescent="0.35">
      <c r="C102" s="21"/>
      <c r="D102" s="29"/>
      <c r="E102" s="21"/>
      <c r="F102" s="21"/>
      <c r="G102" s="100"/>
      <c r="H102" s="10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" customHeight="1" x14ac:dyDescent="0.35">
      <c r="C103" s="21"/>
      <c r="D103" s="29"/>
      <c r="E103" s="21"/>
      <c r="F103" s="21"/>
      <c r="G103" s="100"/>
      <c r="H103" s="10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" customHeight="1" x14ac:dyDescent="0.35">
      <c r="C104" s="21"/>
      <c r="D104" s="29"/>
      <c r="E104" s="21"/>
      <c r="F104" s="21"/>
      <c r="G104" s="100"/>
      <c r="H104" s="100"/>
      <c r="I104" s="11"/>
      <c r="J104" s="11"/>
      <c r="K104" s="11"/>
      <c r="L104" s="11"/>
      <c r="M104" s="11"/>
      <c r="N104" s="6"/>
      <c r="O104" s="6"/>
      <c r="P104" s="6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ht="20" customHeight="1" x14ac:dyDescent="0.35">
      <c r="C107" s="5"/>
      <c r="E107" s="5"/>
      <c r="F107" s="5"/>
      <c r="J107" s="5"/>
    </row>
    <row r="108" spans="3:19" ht="20" customHeight="1" x14ac:dyDescent="0.35">
      <c r="C108" s="5"/>
      <c r="E108" s="5"/>
      <c r="F108" s="5"/>
      <c r="J108" s="5"/>
    </row>
    <row r="109" spans="3:19" ht="20" customHeight="1" x14ac:dyDescent="0.35">
      <c r="C109" s="5"/>
      <c r="E109" s="5"/>
      <c r="F109" s="5"/>
      <c r="J109" s="5"/>
    </row>
    <row r="110" spans="3:19" ht="20" customHeight="1" x14ac:dyDescent="0.35">
      <c r="C110" s="5"/>
      <c r="E110" s="5"/>
      <c r="F110" s="5"/>
      <c r="J110" s="5"/>
    </row>
    <row r="111" spans="3:19" ht="20" customHeight="1" x14ac:dyDescent="0.35">
      <c r="C111" s="5"/>
      <c r="E111" s="5"/>
      <c r="F111" s="5"/>
      <c r="J111" s="5"/>
    </row>
    <row r="112" spans="3:19" ht="20" customHeight="1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  <row r="231" spans="3:10" x14ac:dyDescent="0.35">
      <c r="C231" s="5"/>
      <c r="E231" s="5"/>
      <c r="F231" s="5"/>
      <c r="J231" s="5"/>
    </row>
    <row r="232" spans="3:10" x14ac:dyDescent="0.35">
      <c r="C232" s="5"/>
      <c r="E232" s="5"/>
      <c r="F232" s="5"/>
      <c r="J232" s="5"/>
    </row>
    <row r="233" spans="3:10" x14ac:dyDescent="0.35">
      <c r="C233" s="5"/>
      <c r="E233" s="5"/>
      <c r="F233" s="5"/>
      <c r="J233" s="5"/>
    </row>
    <row r="234" spans="3:10" x14ac:dyDescent="0.35">
      <c r="C234" s="5"/>
      <c r="E234" s="5"/>
      <c r="F234" s="5"/>
      <c r="J234" s="5"/>
    </row>
    <row r="235" spans="3:10" x14ac:dyDescent="0.35">
      <c r="C235" s="5"/>
      <c r="E235" s="5"/>
      <c r="F235" s="5"/>
      <c r="J235" s="5"/>
    </row>
  </sheetData>
  <sheetProtection password="C143" sheet="1" objects="1" scenarios="1"/>
  <mergeCells count="14">
    <mergeCell ref="H7:H14"/>
    <mergeCell ref="L7:L14"/>
    <mergeCell ref="G5:H5"/>
    <mergeCell ref="M7:M14"/>
    <mergeCell ref="N7:N14"/>
    <mergeCell ref="U9:U14"/>
    <mergeCell ref="B18:G18"/>
    <mergeCell ref="R18:T18"/>
    <mergeCell ref="B17:I17"/>
    <mergeCell ref="R17:T17"/>
    <mergeCell ref="B1:D1"/>
    <mergeCell ref="I7:I14"/>
    <mergeCell ref="J7:J14"/>
    <mergeCell ref="K7:K14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7 R7:R15 G15:H15 G8:G14">
    <cfRule type="containsBlanks" dxfId="3" priority="29">
      <formula>LEN(TRIM(G7))=0</formula>
    </cfRule>
  </conditionalFormatting>
  <conditionalFormatting sqref="G7:H7 R7:R15 G15:H15 G8:G14">
    <cfRule type="notContainsBlanks" dxfId="2" priority="27">
      <formula>LEN(TRIM(G7))&gt;0</formula>
    </cfRule>
  </conditionalFormatting>
  <conditionalFormatting sqref="G7:H7 G15:H15 G8:G14 R7:R15">
    <cfRule type="notContainsBlanks" dxfId="1" priority="26">
      <formula>LEN(TRIM(G7))&gt;0</formula>
    </cfRule>
  </conditionalFormatting>
  <conditionalFormatting sqref="G7:H7 G15:H15 G8:G14">
    <cfRule type="notContainsBlanks" dxfId="0" priority="25">
      <formula>LEN(TRIM(G7))&gt;0</formula>
    </cfRule>
  </conditionalFormatting>
  <dataValidations count="2">
    <dataValidation type="list" showInputMessage="1" showErrorMessage="1" sqref="J7 J15">
      <formula1>"ANO,NE"</formula1>
    </dataValidation>
    <dataValidation type="list" showInputMessage="1" showErrorMessage="1" sqref="E7:E15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2021-05-05T05:12:15Z</dcterms:modified>
</cp:coreProperties>
</file>